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I:\Purchasing\Solicitations\2025\2025-048 TXShare ERP Systems\2025-048 Contract Documents\Aclarian LLC\"/>
    </mc:Choice>
  </mc:AlternateContent>
  <xr:revisionPtr revIDLastSave="0" documentId="13_ncr:1_{3CDDEA01-54B9-47D9-99C5-17A411462455}" xr6:coauthVersionLast="47" xr6:coauthVersionMax="47" xr10:uidLastSave="{00000000-0000-0000-0000-000000000000}"/>
  <bookViews>
    <workbookView xWindow="-120" yWindow="-120" windowWidth="29040" windowHeight="15720" xr2:uid="{16BE70A9-3B67-4A58-A680-6C762F0B09C1}"/>
  </bookViews>
  <sheets>
    <sheet name="Aclarian Standard Pricing" sheetId="1" r:id="rId1"/>
    <sheet name="Category 2 (Services Rate Card)" sheetId="2" r:id="rId2"/>
  </sheets>
  <definedNames>
    <definedName name="_xlnm._FilterDatabase" localSheetId="1" hidden="1">'Category 2 (Services Rate Card)'!$A$1:$D$44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1" l="1"/>
  <c r="E30" i="1"/>
  <c r="E29" i="1"/>
  <c r="E35" i="1"/>
  <c r="E34" i="1"/>
  <c r="E33" i="1"/>
  <c r="E28" i="1"/>
  <c r="E27" i="1"/>
  <c r="E26" i="1"/>
  <c r="E25" i="1"/>
  <c r="E24" i="1"/>
  <c r="E23" i="1"/>
  <c r="E22" i="1"/>
  <c r="E21" i="1"/>
  <c r="E20" i="1"/>
  <c r="E19" i="1"/>
  <c r="E18" i="1"/>
  <c r="E17" i="1"/>
  <c r="E16" i="1"/>
  <c r="E15" i="1"/>
  <c r="E14" i="1"/>
  <c r="E13" i="1"/>
  <c r="E12" i="1"/>
  <c r="E11" i="1"/>
  <c r="E10" i="1"/>
  <c r="E9" i="1"/>
  <c r="E8" i="1"/>
  <c r="E7" i="1"/>
  <c r="E6" i="1"/>
  <c r="E5" i="1"/>
  <c r="E4" i="1"/>
  <c r="E3" i="1"/>
  <c r="E2" i="1"/>
</calcChain>
</file>

<file path=xl/sharedStrings.xml><?xml version="1.0" encoding="utf-8"?>
<sst xmlns="http://schemas.openxmlformats.org/spreadsheetml/2006/main" count="166" uniqueCount="130">
  <si>
    <t>SKU</t>
  </si>
  <si>
    <t>Description</t>
  </si>
  <si>
    <t>Annual Subscription Price - Up To 10 Employees</t>
  </si>
  <si>
    <t>Annual Subscription Price - Up To 25 Employees</t>
  </si>
  <si>
    <t>Annual Subscription Price - Up To 50 Employees</t>
  </si>
  <si>
    <t>Annual Subscription Price - Up To 75 Employees</t>
  </si>
  <si>
    <t>Annual Subscription Price - Up To 100 Employees</t>
  </si>
  <si>
    <t>Annual Subscription Price - Up To 150 Employees</t>
  </si>
  <si>
    <t>Annual Subscription Price - Up To 200 Employees</t>
  </si>
  <si>
    <t>Annual Subscription Price - Up To 350 Employees</t>
  </si>
  <si>
    <t>Annual Subscription Price - Up To 500 Employees</t>
  </si>
  <si>
    <t>Annual Subscription Price - Up To 750 Employees</t>
  </si>
  <si>
    <t>Annual Subscription Price - Up To 1000 Employees</t>
  </si>
  <si>
    <t>Annual Subscription Price - Up To 1500 Employees</t>
  </si>
  <si>
    <t>Annual Subscription Price - Up To 2000 Employees</t>
  </si>
  <si>
    <t>Annual Subscription Price - Up To 2500 Employees</t>
  </si>
  <si>
    <t>Annual Subscription Price - Up To 3000 Employees</t>
  </si>
  <si>
    <t>Annual Subscription Price - Up To 4000 Employees</t>
  </si>
  <si>
    <t>Annual Subscription Price - Up To 5000 Employees</t>
  </si>
  <si>
    <t>Annual Subscription Price - Up To 7500 Employees</t>
  </si>
  <si>
    <t>Discount</t>
  </si>
  <si>
    <t>Annual Cost</t>
  </si>
  <si>
    <t>Annual Subscription Price Per Employeej - Up To 50 Employees</t>
  </si>
  <si>
    <t>Annual Subscription Price Per Employeej - Up To 100 Employees</t>
  </si>
  <si>
    <t>Annual Subscription Price Per Employeej - Up To 1000 Employees</t>
  </si>
  <si>
    <t>Annual Subscription Price Per Employeej - Over 1000 Employees</t>
  </si>
  <si>
    <t>Annual Subscription Price Per Meter- Up To 1,000 Meters</t>
  </si>
  <si>
    <t>Annual Subscription Price Per Meter- 1,001 To 2,500 Meters</t>
  </si>
  <si>
    <t>Annual Subscription Price Per Meter- 2,501 To 5,000 Meters</t>
  </si>
  <si>
    <t>Annual Subscription Price Per Meter- 5,001 To 10,000 Meters</t>
  </si>
  <si>
    <t>Annual Subscription Price Per Meter- 10,000+ Meters</t>
  </si>
  <si>
    <t>Aclarian ERP Implementation Services - Hourly Rate</t>
  </si>
  <si>
    <t>Outsourced Accounting &amp; Consulting Services - Senior Consultant Hourly Rate</t>
  </si>
  <si>
    <t>Outsourced Accounting &amp; Consulting Services -Consultant  Hourly Rate</t>
  </si>
  <si>
    <t>ACL-10</t>
  </si>
  <si>
    <t>ACL-25</t>
  </si>
  <si>
    <t>ACL-50</t>
  </si>
  <si>
    <t>ACL-75</t>
  </si>
  <si>
    <t>ACL-100</t>
  </si>
  <si>
    <t>ACL-150</t>
  </si>
  <si>
    <t>ACL-200</t>
  </si>
  <si>
    <t>ACL-350</t>
  </si>
  <si>
    <t>ACL-500</t>
  </si>
  <si>
    <t>ACL-750</t>
  </si>
  <si>
    <t>ACL-1000</t>
  </si>
  <si>
    <t>ACL-1500</t>
  </si>
  <si>
    <t>ACL-2000</t>
  </si>
  <si>
    <t>ACL-2500</t>
  </si>
  <si>
    <t>ACL-3000</t>
  </si>
  <si>
    <t>ACL-4000</t>
  </si>
  <si>
    <t>ACL-5000</t>
  </si>
  <si>
    <t>ACL-7500</t>
  </si>
  <si>
    <t>ACL-HR-PYRL-50</t>
  </si>
  <si>
    <t>ACL-HR-PYRL-100</t>
  </si>
  <si>
    <t>ACL-HR-PYRL-1000</t>
  </si>
  <si>
    <t>ACL-HR-PYRL-1000+</t>
  </si>
  <si>
    <t>ACL-UTLBL-1000</t>
  </si>
  <si>
    <t>ACL-UTLBL-2500</t>
  </si>
  <si>
    <t>ACL-UTLBL-5000</t>
  </si>
  <si>
    <t>ACL-UTLBL-10000</t>
  </si>
  <si>
    <t>ACL-UTLBL-10000+</t>
  </si>
  <si>
    <t>ACL-IMPL</t>
  </si>
  <si>
    <t>ACL-CNSLT</t>
  </si>
  <si>
    <t>ACL-SR-CNSLT</t>
  </si>
  <si>
    <t>ACL-FS-PUBL</t>
  </si>
  <si>
    <t>Annual Subscription Price - Budget Book Publishing Solution</t>
  </si>
  <si>
    <t>ACL-BB-PUBL</t>
  </si>
  <si>
    <t>Annual Subscription Price - Financial Statement (ACFR) Publishing Solution</t>
  </si>
  <si>
    <t>ACL-BB-FS-PUBL</t>
  </si>
  <si>
    <t>Annual Subscription Price - Budget Book &amp; ACFR Publishing Bundle</t>
  </si>
  <si>
    <t>ACL-BILLPAY</t>
  </si>
  <si>
    <t>Cost Containment &amp; Managed Bill Pay Services</t>
  </si>
  <si>
    <t>ACL-AUTOPAY</t>
  </si>
  <si>
    <t>Print &amp; Mail Service for Paper Checks</t>
  </si>
  <si>
    <t>$0.75 plus postage</t>
  </si>
  <si>
    <t>Co-Op Price</t>
  </si>
  <si>
    <t>UTL-IMP-SaaS-10000+</t>
  </si>
  <si>
    <t>Utility Billing Implementation – ETL and User Training:  Our implementation service includes a comprehensive package encompassing user training and project management. This onboarding service covers the extraction, transformation, and loading (ETL) of up to two years of historical data—including payments and billing records—from your legacy utility billing system to a new software platform. The solution is designed to support greater than ten thousand service locations, ensuring that your data migration is efficient and accurate, enabling a smooth transition to your new system.</t>
  </si>
  <si>
    <t>UTL-IMP-SaaS-10000</t>
  </si>
  <si>
    <t>Utility Billing Implementation – ETL and User Training:  Our implementation service includes a comprehensive package encompassing user training and project management. This onboarding service covers the extraction, transformation, and loading (ETL) of up to two years of historical data—including payments and billing records—from your legacy utility billing system to a new software platform. The solution is designed to support up to ten thousand service locations, ensuring that your data migration is efficient and accurate, enabling a smooth transition to your new system.</t>
  </si>
  <si>
    <t>UTL-IMP-SaaS-5000</t>
  </si>
  <si>
    <t>Utility Billing Implementation – ETL and User Training:  Our implementation service includes a comprehensive package encompassing user training and project management. This onboarding service covers the extraction, transformation, and loading (ETL) of up to two years of historical data—including payments and billing records—from your legacy utility billing system to a new software platform. The solution is designed to support up to five  thousand service locations, ensuring that your data migration is efficient and accurate, enabling a smooth transition to your new system.</t>
  </si>
  <si>
    <t>UTL-IMP-SaaS-2500</t>
  </si>
  <si>
    <t>Utility Billing Implementation – ETL and User Training:  Our implementation service includes a comprehensive package encompassing user training and project management. This onboarding service covers the extraction, transformation, and loading (ETL) of up to two years of historical data—including payments and billing records—from your legacy utility billing system to a new software platform. The solution is designed to support up to twenty-five hundred service locations, ensuring that your data migration is efficient and accurate, enabling a smooth transition to your new system.</t>
  </si>
  <si>
    <t>UTL-IMP-SaaS-1000</t>
  </si>
  <si>
    <r>
      <rPr>
        <b/>
        <sz val="11"/>
        <color theme="1"/>
        <rFont val="Aptos"/>
        <family val="2"/>
      </rPr>
      <t>Utility Billing Implementation</t>
    </r>
    <r>
      <rPr>
        <sz val="11"/>
        <color theme="1"/>
        <rFont val="Aptos"/>
        <family val="2"/>
      </rPr>
      <t xml:space="preserve"> – ETL and User Training:  Our implementation service includes a comprehensive package encompassing user training and project management. This onboarding service covers the extraction, transformation, and loading (ETL) of up to two years of historical data—including payments and billing records—from your legacy utility billing system to a new software platform. The solution is designed to support up to one thousand service locations, ensuring that your data migration is efficient and accurate, enabling a smooth transition to your new system.</t>
    </r>
  </si>
  <si>
    <t>AGW-PKG-2-HCM-PEPM</t>
  </si>
  <si>
    <t>ENTERPRISE:Human Capital Management. Includes recruiting, learning management, and benefits management. Cost per employee.  Minimum subscription term is 3 years.</t>
  </si>
  <si>
    <t>AS-AS-CO-2</t>
  </si>
  <si>
    <t>Assists Client's Finance &amp; Accounting operation in the area of performing periodic reconciliations, such as monthly bank reconciliations;performs other services as mutually agreed upon between Client and Aclarian</t>
  </si>
  <si>
    <t>AS-AS-SC-1</t>
  </si>
  <si>
    <t>Assists Client's Finance &amp; Accounting operation in the areas of annual financial statement audit preparation and annual budget preparation and adoption; performs other services as mutually agreed upon between Client and Aclarian</t>
  </si>
  <si>
    <t>AS-AS-PM-1</t>
  </si>
  <si>
    <t>PM - Assists Client's Finance &amp; Accounting operation in the areas of annual financial statement audit preparation and annual budget preparation and adoption; performs other services as mutually agreed upon between Client and Aclarian</t>
  </si>
  <si>
    <t>AS-AS-EL-1</t>
  </si>
  <si>
    <t>EL - Assists Client's Finance &amp; Accounting operation in the areas of annual financial statement audit preparation and annual budget preparation and adoption; performs other services as mutually agreed upon between Client and Aclarian</t>
  </si>
  <si>
    <t>AS-PPS-SE-2</t>
  </si>
  <si>
    <t>Assists Senior Software Engineer with custom development and interface requirements identified during the post-implementation and production custom enhancement planning and design phase;</t>
  </si>
  <si>
    <t>AS-PPS-SE-1</t>
  </si>
  <si>
    <t>Directs software custom development and software interface projects associated with a post-implementation and production client custom enhancement request,</t>
  </si>
  <si>
    <t>AS-PPS-CO-2</t>
  </si>
  <si>
    <t>Supports customer project team through all project phases of post-implementation and production custom enhancement.  Travel &amp; Per Diem is billed separately if required.</t>
  </si>
  <si>
    <t>AS-PPS-PMOC-1</t>
  </si>
  <si>
    <t>Provides post-production support to the customer Program Management team in addressing and managing dependencies,  Travel is billed separately if required.</t>
  </si>
  <si>
    <t>AS-PPS-SC-1</t>
  </si>
  <si>
    <t>Leads post-implementation and production custom enhancement implementation efforts through all project phases, including design, configuration, testing, and training  Travel is billed separately if required.</t>
  </si>
  <si>
    <t>AS-PPS-PM-1</t>
  </si>
  <si>
    <t>Oversees execution of post-implementation and production custom enhancement request from initial intake and requirements gathering to completion;Travel is billed separately if required.</t>
  </si>
  <si>
    <t>AS-PPS-EL-1</t>
  </si>
  <si>
    <t>Responsible for the post-production support and engages with the Aclarian team to mitigate risk and ensure successful delivery;  Travel is billed separately if required.</t>
  </si>
  <si>
    <r>
      <rPr>
        <b/>
        <sz val="11"/>
        <rFont val="Aptos Narrow"/>
        <family val="2"/>
        <scheme val="minor"/>
      </rPr>
      <t>ENTERPRISE</t>
    </r>
    <r>
      <rPr>
        <sz val="11"/>
        <rFont val="Aptos Narrow"/>
        <family val="2"/>
        <scheme val="minor"/>
      </rPr>
      <t>: Human Capital Management. Includes recruiting, learning management, and benefits management. Cost per employee.  Minimum subscription term is 3 years.</t>
    </r>
  </si>
  <si>
    <t>IS-SE-2</t>
  </si>
  <si>
    <t>Assists Senior Software Engineer with custom development and interface requirements identified during the implementation planning and design phase; involved in code development and testing;</t>
  </si>
  <si>
    <t>IS-SE-1</t>
  </si>
  <si>
    <t>Directs software custom developmen and software interface projects associated with the implementation, produces and tests code for devlepment work performed, and oversees software engineers assigned to the implementation project</t>
  </si>
  <si>
    <t>IS-IC-2</t>
  </si>
  <si>
    <t>Supports customer project team through all project phases. Assists Senior Implementation Consultant throughout project duration to ensure client success.  Travel is billed separately if required.</t>
  </si>
  <si>
    <t>IS-PMOC-1</t>
  </si>
  <si>
    <t>Provides support to the customer Program Management team in addressing and managing dependencies, risks, issues, decisions and open questions across the customer's full program of work.  Travel is billed separately if required.</t>
  </si>
  <si>
    <t>IS-IC-1</t>
  </si>
  <si>
    <t>Leads impelmentation efforts through all project phases, including design, configuration, testing, and training; leads go live and post production support efforts.  Travel is billed separately if required.</t>
  </si>
  <si>
    <t>IS-PM-1</t>
  </si>
  <si>
    <t>Oversees implementation process from inception to completion; develops project plan and reviews and maintains project tracker; facilitates meetings both internally and externally.  Travel is billed separately if required.</t>
  </si>
  <si>
    <t>IS-EL-1</t>
  </si>
  <si>
    <t>EL - Responsible for the implementation process and engages with the Aclarian team to mitigate risk and ensure successful delivery;   Travel is billed separately if required.</t>
  </si>
  <si>
    <t>Overse+A1:D2lementation process from inception to completion; develops project plan and reviews and maintains project tracker; facilitates meetings both internally and externally.  Travel is billed separately if required.</t>
  </si>
  <si>
    <t>List Price</t>
  </si>
  <si>
    <t>Manufacturer Part Number</t>
  </si>
  <si>
    <t>TXShare Price</t>
  </si>
  <si>
    <t>Category 2 – Services Rate Card
Description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</si>
</sst>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_(&quot;$&quot;* #,##0_);_(&quot;$&quot;* \(#,##0\);_(&quot;$&quot;* &quot;-&quot;??_);_(@_)"/>
    <numFmt numFmtId="165" formatCode="&quot;$&quot;#,##0.00"/>
  </numFmts>
  <fonts count="9" x14ac:knownFonts="1">
    <font>
      <sz val="11"/>
      <color theme="1"/>
      <name val="Aptos Narrow"/>
      <family val="2"/>
      <scheme val="minor"/>
    </font>
    <font>
      <sz val="11"/>
      <color theme="1"/>
      <name val="Aptos Narrow"/>
      <family val="2"/>
      <scheme val="minor"/>
    </font>
    <font>
      <b/>
      <sz val="11"/>
      <color theme="1"/>
      <name val="Aptos Narrow"/>
      <family val="2"/>
      <scheme val="minor"/>
    </font>
    <font>
      <sz val="8"/>
      <name val="Aptos Narrow"/>
      <family val="2"/>
      <scheme val="minor"/>
    </font>
    <font>
      <b/>
      <sz val="11"/>
      <color theme="0"/>
      <name val="Aptos Narrow"/>
      <family val="2"/>
      <scheme val="minor"/>
    </font>
    <font>
      <sz val="11"/>
      <color theme="1"/>
      <name val="Aptos"/>
      <family val="2"/>
    </font>
    <font>
      <sz val="11"/>
      <name val="Aptos Narrow"/>
      <family val="2"/>
      <scheme val="minor"/>
    </font>
    <font>
      <b/>
      <sz val="11"/>
      <color theme="1"/>
      <name val="Aptos"/>
      <family val="2"/>
    </font>
    <font>
      <b/>
      <sz val="11"/>
      <name val="Aptos Narrow"/>
      <family val="2"/>
      <scheme val="minor"/>
    </font>
  </fonts>
  <fills count="5">
    <fill>
      <patternFill patternType="none"/>
    </fill>
    <fill>
      <patternFill patternType="gray125"/>
    </fill>
    <fill>
      <patternFill patternType="solid">
        <fgColor theme="2" tint="-0.14999847407452621"/>
        <bgColor indexed="64"/>
      </patternFill>
    </fill>
    <fill>
      <patternFill patternType="solid">
        <fgColor theme="0"/>
        <bgColor indexed="64"/>
      </patternFill>
    </fill>
    <fill>
      <patternFill patternType="solid">
        <fgColor theme="8"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cellStyleXfs>
  <cellXfs count="25">
    <xf numFmtId="0" fontId="0" fillId="0" borderId="0" xfId="0"/>
    <xf numFmtId="0" fontId="2" fillId="0" borderId="0" xfId="0" applyFont="1"/>
    <xf numFmtId="44" fontId="0" fillId="0" borderId="0" xfId="0" applyNumberFormat="1"/>
    <xf numFmtId="0" fontId="2" fillId="2" borderId="1" xfId="0" applyFont="1" applyFill="1" applyBorder="1" applyAlignment="1">
      <alignment horizontal="center"/>
    </xf>
    <xf numFmtId="0" fontId="0" fillId="0" borderId="1" xfId="0" applyBorder="1"/>
    <xf numFmtId="164" fontId="0" fillId="0" borderId="1" xfId="1" applyNumberFormat="1" applyFont="1" applyBorder="1"/>
    <xf numFmtId="9" fontId="0" fillId="0" borderId="1" xfId="0" applyNumberFormat="1" applyBorder="1"/>
    <xf numFmtId="44" fontId="0" fillId="0" borderId="1" xfId="0" applyNumberFormat="1" applyBorder="1"/>
    <xf numFmtId="44" fontId="0" fillId="0" borderId="1" xfId="1" applyFont="1" applyBorder="1"/>
    <xf numFmtId="9" fontId="0" fillId="0" borderId="1" xfId="2" applyFont="1" applyBorder="1"/>
    <xf numFmtId="9" fontId="0" fillId="0" borderId="1" xfId="1" applyNumberFormat="1" applyFont="1" applyBorder="1"/>
    <xf numFmtId="0" fontId="0" fillId="0" borderId="0" xfId="0" applyAlignment="1">
      <alignment horizontal="center"/>
    </xf>
    <xf numFmtId="8"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165" fontId="6" fillId="0" borderId="1" xfId="0" applyNumberFormat="1" applyFont="1" applyBorder="1" applyAlignment="1">
      <alignment horizontal="center" vertical="center"/>
    </xf>
    <xf numFmtId="165" fontId="6" fillId="0" borderId="1" xfId="3" applyNumberFormat="1" applyFont="1" applyBorder="1" applyAlignment="1">
      <alignment horizontal="center" vertical="center" wrapText="1"/>
    </xf>
    <xf numFmtId="0" fontId="6" fillId="0" borderId="1" xfId="3" applyFont="1" applyBorder="1" applyAlignment="1">
      <alignment horizontal="center" vertical="center"/>
    </xf>
    <xf numFmtId="0" fontId="6" fillId="0" borderId="1" xfId="3" applyFont="1" applyBorder="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horizontal="left" wrapText="1"/>
    </xf>
    <xf numFmtId="0" fontId="6" fillId="0" borderId="1" xfId="3" applyFont="1" applyBorder="1" applyAlignment="1" applyProtection="1">
      <alignment horizontal="center" vertical="center"/>
      <protection locked="0"/>
    </xf>
    <xf numFmtId="0" fontId="6" fillId="0" borderId="1" xfId="3" applyFont="1" applyBorder="1" applyAlignment="1" applyProtection="1">
      <alignment horizontal="left" vertical="center" wrapText="1"/>
      <protection locked="0"/>
    </xf>
    <xf numFmtId="165" fontId="4" fillId="4" borderId="1" xfId="0" applyNumberFormat="1" applyFont="1" applyFill="1" applyBorder="1" applyAlignment="1">
      <alignment horizontal="center" vertical="center"/>
    </xf>
    <xf numFmtId="0" fontId="4" fillId="4" borderId="1" xfId="0" applyFont="1" applyFill="1" applyBorder="1" applyAlignment="1">
      <alignment horizontal="center" vertical="center" wrapText="1"/>
    </xf>
  </cellXfs>
  <cellStyles count="4">
    <cellStyle name="Currency" xfId="1" builtinId="4"/>
    <cellStyle name="Normal" xfId="0" builtinId="0"/>
    <cellStyle name="Normal 3 2" xfId="3" xr:uid="{D8D830FE-848B-46DF-A19F-F7C97EA92E34}"/>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F19C4-59C5-4E8C-A0B4-729A294D45DE}">
  <dimension ref="A1:F36"/>
  <sheetViews>
    <sheetView tabSelected="1" workbookViewId="0"/>
  </sheetViews>
  <sheetFormatPr defaultRowHeight="15" x14ac:dyDescent="0.25"/>
  <cols>
    <col min="1" max="1" width="18.28515625" customWidth="1"/>
    <col min="2" max="2" width="70.28515625" bestFit="1" customWidth="1"/>
    <col min="3" max="3" width="17.5703125" bestFit="1" customWidth="1"/>
    <col min="4" max="4" width="11.5703125" customWidth="1"/>
    <col min="5" max="5" width="15.85546875" customWidth="1"/>
    <col min="7" max="7" width="10.42578125" bestFit="1" customWidth="1"/>
  </cols>
  <sheetData>
    <row r="1" spans="1:5" s="1" customFormat="1" x14ac:dyDescent="0.25">
      <c r="A1" s="3" t="s">
        <v>0</v>
      </c>
      <c r="B1" s="3" t="s">
        <v>1</v>
      </c>
      <c r="C1" s="3" t="s">
        <v>21</v>
      </c>
      <c r="D1" s="3" t="s">
        <v>20</v>
      </c>
      <c r="E1" s="3" t="s">
        <v>75</v>
      </c>
    </row>
    <row r="2" spans="1:5" x14ac:dyDescent="0.25">
      <c r="A2" s="4" t="s">
        <v>34</v>
      </c>
      <c r="B2" s="4" t="s">
        <v>2</v>
      </c>
      <c r="C2" s="5">
        <v>15000</v>
      </c>
      <c r="D2" s="6">
        <v>0.05</v>
      </c>
      <c r="E2" s="7">
        <f>SUM(C2*0.95)</f>
        <v>14250</v>
      </c>
    </row>
    <row r="3" spans="1:5" x14ac:dyDescent="0.25">
      <c r="A3" s="4" t="s">
        <v>35</v>
      </c>
      <c r="B3" s="4" t="s">
        <v>3</v>
      </c>
      <c r="C3" s="5">
        <v>28000</v>
      </c>
      <c r="D3" s="6">
        <v>0.05</v>
      </c>
      <c r="E3" s="7">
        <f t="shared" ref="E3:E28" si="0">SUM(C3*0.95)</f>
        <v>26600</v>
      </c>
    </row>
    <row r="4" spans="1:5" x14ac:dyDescent="0.25">
      <c r="A4" s="4" t="s">
        <v>36</v>
      </c>
      <c r="B4" s="4" t="s">
        <v>4</v>
      </c>
      <c r="C4" s="5">
        <v>36400</v>
      </c>
      <c r="D4" s="6">
        <v>0.05</v>
      </c>
      <c r="E4" s="7">
        <f t="shared" si="0"/>
        <v>34580</v>
      </c>
    </row>
    <row r="5" spans="1:5" x14ac:dyDescent="0.25">
      <c r="A5" s="4" t="s">
        <v>37</v>
      </c>
      <c r="B5" s="4" t="s">
        <v>5</v>
      </c>
      <c r="C5" s="5">
        <v>45500</v>
      </c>
      <c r="D5" s="6">
        <v>0.05</v>
      </c>
      <c r="E5" s="7">
        <f t="shared" si="0"/>
        <v>43225</v>
      </c>
    </row>
    <row r="6" spans="1:5" x14ac:dyDescent="0.25">
      <c r="A6" s="4" t="s">
        <v>38</v>
      </c>
      <c r="B6" s="4" t="s">
        <v>6</v>
      </c>
      <c r="C6" s="5">
        <v>52300</v>
      </c>
      <c r="D6" s="6">
        <v>0.05</v>
      </c>
      <c r="E6" s="7">
        <f t="shared" si="0"/>
        <v>49685</v>
      </c>
    </row>
    <row r="7" spans="1:5" x14ac:dyDescent="0.25">
      <c r="A7" s="4" t="s">
        <v>39</v>
      </c>
      <c r="B7" s="4" t="s">
        <v>7</v>
      </c>
      <c r="C7" s="5">
        <v>60200</v>
      </c>
      <c r="D7" s="6">
        <v>0.05</v>
      </c>
      <c r="E7" s="7">
        <f t="shared" si="0"/>
        <v>57190</v>
      </c>
    </row>
    <row r="8" spans="1:5" x14ac:dyDescent="0.25">
      <c r="A8" s="4" t="s">
        <v>40</v>
      </c>
      <c r="B8" s="4" t="s">
        <v>8</v>
      </c>
      <c r="C8" s="5">
        <v>69200</v>
      </c>
      <c r="D8" s="6">
        <v>0.05</v>
      </c>
      <c r="E8" s="7">
        <f t="shared" si="0"/>
        <v>65740</v>
      </c>
    </row>
    <row r="9" spans="1:5" x14ac:dyDescent="0.25">
      <c r="A9" s="4" t="s">
        <v>41</v>
      </c>
      <c r="B9" s="4" t="s">
        <v>9</v>
      </c>
      <c r="C9" s="5">
        <v>79600</v>
      </c>
      <c r="D9" s="6">
        <v>0.05</v>
      </c>
      <c r="E9" s="7">
        <f t="shared" si="0"/>
        <v>75620</v>
      </c>
    </row>
    <row r="10" spans="1:5" x14ac:dyDescent="0.25">
      <c r="A10" s="4" t="s">
        <v>42</v>
      </c>
      <c r="B10" s="4" t="s">
        <v>10</v>
      </c>
      <c r="C10" s="5">
        <v>87500</v>
      </c>
      <c r="D10" s="6">
        <v>0.05</v>
      </c>
      <c r="E10" s="7">
        <f t="shared" si="0"/>
        <v>83125</v>
      </c>
    </row>
    <row r="11" spans="1:5" x14ac:dyDescent="0.25">
      <c r="A11" s="4" t="s">
        <v>43</v>
      </c>
      <c r="B11" s="4" t="s">
        <v>11</v>
      </c>
      <c r="C11" s="5">
        <v>105000</v>
      </c>
      <c r="D11" s="6">
        <v>0.05</v>
      </c>
      <c r="E11" s="7">
        <f t="shared" si="0"/>
        <v>99750</v>
      </c>
    </row>
    <row r="12" spans="1:5" x14ac:dyDescent="0.25">
      <c r="A12" s="4" t="s">
        <v>44</v>
      </c>
      <c r="B12" s="4" t="s">
        <v>12</v>
      </c>
      <c r="C12" s="5">
        <v>131300</v>
      </c>
      <c r="D12" s="6">
        <v>0.05</v>
      </c>
      <c r="E12" s="7">
        <f t="shared" si="0"/>
        <v>124735</v>
      </c>
    </row>
    <row r="13" spans="1:5" x14ac:dyDescent="0.25">
      <c r="A13" s="4" t="s">
        <v>45</v>
      </c>
      <c r="B13" s="4" t="s">
        <v>13</v>
      </c>
      <c r="C13" s="5">
        <v>164100</v>
      </c>
      <c r="D13" s="6">
        <v>0.05</v>
      </c>
      <c r="E13" s="7">
        <f t="shared" si="0"/>
        <v>155895</v>
      </c>
    </row>
    <row r="14" spans="1:5" x14ac:dyDescent="0.25">
      <c r="A14" s="4" t="s">
        <v>46</v>
      </c>
      <c r="B14" s="4" t="s">
        <v>14</v>
      </c>
      <c r="C14" s="5">
        <v>229800</v>
      </c>
      <c r="D14" s="6">
        <v>0.05</v>
      </c>
      <c r="E14" s="7">
        <f t="shared" si="0"/>
        <v>218310</v>
      </c>
    </row>
    <row r="15" spans="1:5" x14ac:dyDescent="0.25">
      <c r="A15" s="4" t="s">
        <v>47</v>
      </c>
      <c r="B15" s="4" t="s">
        <v>15</v>
      </c>
      <c r="C15" s="5">
        <v>321700</v>
      </c>
      <c r="D15" s="6">
        <v>0.05</v>
      </c>
      <c r="E15" s="7">
        <f t="shared" si="0"/>
        <v>305615</v>
      </c>
    </row>
    <row r="16" spans="1:5" x14ac:dyDescent="0.25">
      <c r="A16" s="4" t="s">
        <v>48</v>
      </c>
      <c r="B16" s="4" t="s">
        <v>16</v>
      </c>
      <c r="C16" s="5">
        <v>418200</v>
      </c>
      <c r="D16" s="6">
        <v>0.05</v>
      </c>
      <c r="E16" s="7">
        <f t="shared" si="0"/>
        <v>397290</v>
      </c>
    </row>
    <row r="17" spans="1:6" x14ac:dyDescent="0.25">
      <c r="A17" s="4" t="s">
        <v>49</v>
      </c>
      <c r="B17" s="4" t="s">
        <v>17</v>
      </c>
      <c r="C17" s="5">
        <v>543700</v>
      </c>
      <c r="D17" s="6">
        <v>0.05</v>
      </c>
      <c r="E17" s="7">
        <f t="shared" si="0"/>
        <v>516515</v>
      </c>
    </row>
    <row r="18" spans="1:6" x14ac:dyDescent="0.25">
      <c r="A18" s="4" t="s">
        <v>50</v>
      </c>
      <c r="B18" s="4" t="s">
        <v>18</v>
      </c>
      <c r="C18" s="5">
        <v>706800</v>
      </c>
      <c r="D18" s="6">
        <v>0.05</v>
      </c>
      <c r="E18" s="7">
        <f t="shared" si="0"/>
        <v>671460</v>
      </c>
    </row>
    <row r="19" spans="1:6" x14ac:dyDescent="0.25">
      <c r="A19" s="4" t="s">
        <v>51</v>
      </c>
      <c r="B19" s="4" t="s">
        <v>19</v>
      </c>
      <c r="C19" s="5">
        <v>954100</v>
      </c>
      <c r="D19" s="6">
        <v>0.05</v>
      </c>
      <c r="E19" s="7">
        <f t="shared" si="0"/>
        <v>906395</v>
      </c>
    </row>
    <row r="20" spans="1:6" x14ac:dyDescent="0.25">
      <c r="A20" s="4" t="s">
        <v>52</v>
      </c>
      <c r="B20" s="4" t="s">
        <v>22</v>
      </c>
      <c r="C20" s="5">
        <v>400</v>
      </c>
      <c r="D20" s="6">
        <v>0.05</v>
      </c>
      <c r="E20" s="7">
        <f t="shared" si="0"/>
        <v>380</v>
      </c>
    </row>
    <row r="21" spans="1:6" x14ac:dyDescent="0.25">
      <c r="A21" s="4" t="s">
        <v>53</v>
      </c>
      <c r="B21" s="4" t="s">
        <v>23</v>
      </c>
      <c r="C21" s="5">
        <v>350</v>
      </c>
      <c r="D21" s="6">
        <v>0.05</v>
      </c>
      <c r="E21" s="7">
        <f t="shared" si="0"/>
        <v>332.5</v>
      </c>
    </row>
    <row r="22" spans="1:6" x14ac:dyDescent="0.25">
      <c r="A22" s="4" t="s">
        <v>54</v>
      </c>
      <c r="B22" s="4" t="s">
        <v>24</v>
      </c>
      <c r="C22" s="5">
        <v>300</v>
      </c>
      <c r="D22" s="6">
        <v>0.05</v>
      </c>
      <c r="E22" s="7">
        <f t="shared" si="0"/>
        <v>285</v>
      </c>
    </row>
    <row r="23" spans="1:6" x14ac:dyDescent="0.25">
      <c r="A23" s="4" t="s">
        <v>55</v>
      </c>
      <c r="B23" s="4" t="s">
        <v>25</v>
      </c>
      <c r="C23" s="5">
        <v>275</v>
      </c>
      <c r="D23" s="6">
        <v>0.05</v>
      </c>
      <c r="E23" s="7">
        <f t="shared" si="0"/>
        <v>261.25</v>
      </c>
    </row>
    <row r="24" spans="1:6" x14ac:dyDescent="0.25">
      <c r="A24" s="4" t="s">
        <v>56</v>
      </c>
      <c r="B24" s="4" t="s">
        <v>26</v>
      </c>
      <c r="C24" s="8">
        <v>18</v>
      </c>
      <c r="D24" s="6">
        <v>0.05</v>
      </c>
      <c r="E24" s="7">
        <f t="shared" si="0"/>
        <v>17.099999999999998</v>
      </c>
    </row>
    <row r="25" spans="1:6" x14ac:dyDescent="0.25">
      <c r="A25" s="4" t="s">
        <v>57</v>
      </c>
      <c r="B25" s="4" t="s">
        <v>27</v>
      </c>
      <c r="C25" s="8">
        <v>9</v>
      </c>
      <c r="D25" s="6">
        <v>0.05</v>
      </c>
      <c r="E25" s="7">
        <f t="shared" si="0"/>
        <v>8.5499999999999989</v>
      </c>
    </row>
    <row r="26" spans="1:6" x14ac:dyDescent="0.25">
      <c r="A26" s="4" t="s">
        <v>58</v>
      </c>
      <c r="B26" s="4" t="s">
        <v>28</v>
      </c>
      <c r="C26" s="8">
        <v>7</v>
      </c>
      <c r="D26" s="6">
        <v>0.05</v>
      </c>
      <c r="E26" s="7">
        <f t="shared" si="0"/>
        <v>6.6499999999999995</v>
      </c>
    </row>
    <row r="27" spans="1:6" x14ac:dyDescent="0.25">
      <c r="A27" s="4" t="s">
        <v>59</v>
      </c>
      <c r="B27" s="4" t="s">
        <v>29</v>
      </c>
      <c r="C27" s="8">
        <v>6</v>
      </c>
      <c r="D27" s="6">
        <v>0.05</v>
      </c>
      <c r="E27" s="7">
        <f t="shared" si="0"/>
        <v>5.6999999999999993</v>
      </c>
    </row>
    <row r="28" spans="1:6" x14ac:dyDescent="0.25">
      <c r="A28" s="4" t="s">
        <v>60</v>
      </c>
      <c r="B28" s="4" t="s">
        <v>30</v>
      </c>
      <c r="C28" s="8">
        <v>5</v>
      </c>
      <c r="D28" s="6">
        <v>0.05</v>
      </c>
      <c r="E28" s="7">
        <f t="shared" si="0"/>
        <v>4.75</v>
      </c>
    </row>
    <row r="29" spans="1:6" x14ac:dyDescent="0.25">
      <c r="A29" s="4" t="s">
        <v>61</v>
      </c>
      <c r="B29" s="4" t="s">
        <v>31</v>
      </c>
      <c r="C29" s="8">
        <v>250</v>
      </c>
      <c r="D29" s="9">
        <v>0.1</v>
      </c>
      <c r="E29" s="7">
        <f>SUM(C29*0.9)</f>
        <v>225</v>
      </c>
      <c r="F29" s="2"/>
    </row>
    <row r="30" spans="1:6" x14ac:dyDescent="0.25">
      <c r="A30" s="4" t="s">
        <v>62</v>
      </c>
      <c r="B30" s="4" t="s">
        <v>33</v>
      </c>
      <c r="C30" s="8">
        <v>155</v>
      </c>
      <c r="D30" s="9">
        <v>0.1</v>
      </c>
      <c r="E30" s="7">
        <f t="shared" ref="E30:E31" si="1">SUM(C30*0.9)</f>
        <v>139.5</v>
      </c>
    </row>
    <row r="31" spans="1:6" x14ac:dyDescent="0.25">
      <c r="A31" s="4" t="s">
        <v>63</v>
      </c>
      <c r="B31" s="4" t="s">
        <v>32</v>
      </c>
      <c r="C31" s="8">
        <v>205</v>
      </c>
      <c r="D31" s="9">
        <v>0.1</v>
      </c>
      <c r="E31" s="7">
        <f t="shared" si="1"/>
        <v>184.5</v>
      </c>
    </row>
    <row r="32" spans="1:6" x14ac:dyDescent="0.25">
      <c r="A32" s="4" t="s">
        <v>70</v>
      </c>
      <c r="B32" s="4" t="s">
        <v>71</v>
      </c>
      <c r="C32" s="10">
        <v>0.02</v>
      </c>
      <c r="D32" s="9"/>
      <c r="E32" s="7"/>
    </row>
    <row r="33" spans="1:5" x14ac:dyDescent="0.25">
      <c r="A33" s="4" t="s">
        <v>66</v>
      </c>
      <c r="B33" s="4" t="s">
        <v>65</v>
      </c>
      <c r="C33" s="5">
        <v>15000</v>
      </c>
      <c r="D33" s="9">
        <v>0.05</v>
      </c>
      <c r="E33" s="7">
        <f t="shared" ref="E33:E35" si="2">SUM(C33*0.95)</f>
        <v>14250</v>
      </c>
    </row>
    <row r="34" spans="1:5" x14ac:dyDescent="0.25">
      <c r="A34" s="4" t="s">
        <v>64</v>
      </c>
      <c r="B34" s="4" t="s">
        <v>67</v>
      </c>
      <c r="C34" s="5">
        <v>15000</v>
      </c>
      <c r="D34" s="9">
        <v>0.05</v>
      </c>
      <c r="E34" s="7">
        <f t="shared" si="2"/>
        <v>14250</v>
      </c>
    </row>
    <row r="35" spans="1:5" x14ac:dyDescent="0.25">
      <c r="A35" s="4" t="s">
        <v>68</v>
      </c>
      <c r="B35" s="4" t="s">
        <v>69</v>
      </c>
      <c r="C35" s="5">
        <v>22500</v>
      </c>
      <c r="D35" s="9">
        <v>0.05</v>
      </c>
      <c r="E35" s="7">
        <f t="shared" si="2"/>
        <v>21375</v>
      </c>
    </row>
    <row r="36" spans="1:5" x14ac:dyDescent="0.25">
      <c r="A36" s="4" t="s">
        <v>72</v>
      </c>
      <c r="B36" s="4" t="s">
        <v>73</v>
      </c>
      <c r="C36" s="4" t="s">
        <v>74</v>
      </c>
      <c r="D36" s="4"/>
      <c r="E36" s="4"/>
    </row>
  </sheetData>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0D1DE-77B6-441D-9419-2BF953B9F97A}">
  <sheetPr>
    <pageSetUpPr fitToPage="1"/>
  </sheetPr>
  <dimension ref="A1:D44"/>
  <sheetViews>
    <sheetView workbookViewId="0"/>
  </sheetViews>
  <sheetFormatPr defaultColWidth="12.28515625" defaultRowHeight="15" x14ac:dyDescent="0.25"/>
  <cols>
    <col min="1" max="1" width="188.28515625" customWidth="1"/>
    <col min="2" max="2" width="13.28515625" style="11" customWidth="1"/>
    <col min="3" max="3" width="11.85546875" style="11" customWidth="1"/>
    <col min="4" max="4" width="13" style="11" customWidth="1"/>
  </cols>
  <sheetData>
    <row r="1" spans="1:4" ht="30" x14ac:dyDescent="0.25">
      <c r="A1" s="24" t="s">
        <v>129</v>
      </c>
      <c r="B1" s="24" t="s">
        <v>127</v>
      </c>
      <c r="C1" s="23" t="s">
        <v>126</v>
      </c>
      <c r="D1" s="23" t="s">
        <v>128</v>
      </c>
    </row>
    <row r="2" spans="1:4" x14ac:dyDescent="0.25">
      <c r="A2" s="22" t="s">
        <v>124</v>
      </c>
      <c r="B2" s="21" t="s">
        <v>123</v>
      </c>
      <c r="C2" s="16">
        <v>375</v>
      </c>
      <c r="D2" s="15">
        <v>367.5</v>
      </c>
    </row>
    <row r="3" spans="1:4" ht="30" x14ac:dyDescent="0.25">
      <c r="A3" s="22" t="s">
        <v>125</v>
      </c>
      <c r="B3" s="21" t="s">
        <v>121</v>
      </c>
      <c r="C3" s="16">
        <v>275</v>
      </c>
      <c r="D3" s="15">
        <v>269.5</v>
      </c>
    </row>
    <row r="4" spans="1:4" x14ac:dyDescent="0.25">
      <c r="A4" s="22" t="s">
        <v>120</v>
      </c>
      <c r="B4" s="21" t="s">
        <v>119</v>
      </c>
      <c r="C4" s="16">
        <v>250</v>
      </c>
      <c r="D4" s="15">
        <v>245</v>
      </c>
    </row>
    <row r="5" spans="1:4" ht="30" x14ac:dyDescent="0.25">
      <c r="A5" s="22" t="s">
        <v>118</v>
      </c>
      <c r="B5" s="21" t="s">
        <v>117</v>
      </c>
      <c r="C5" s="16">
        <v>235</v>
      </c>
      <c r="D5" s="15">
        <v>230.3</v>
      </c>
    </row>
    <row r="6" spans="1:4" x14ac:dyDescent="0.25">
      <c r="A6" s="22" t="s">
        <v>116</v>
      </c>
      <c r="B6" s="21" t="s">
        <v>115</v>
      </c>
      <c r="C6" s="16">
        <v>225</v>
      </c>
      <c r="D6" s="15">
        <v>220.5</v>
      </c>
    </row>
    <row r="7" spans="1:4" ht="30" x14ac:dyDescent="0.25">
      <c r="A7" s="22" t="s">
        <v>114</v>
      </c>
      <c r="B7" s="21" t="s">
        <v>113</v>
      </c>
      <c r="C7" s="16">
        <v>275</v>
      </c>
      <c r="D7" s="15">
        <v>269.5</v>
      </c>
    </row>
    <row r="8" spans="1:4" x14ac:dyDescent="0.25">
      <c r="A8" s="22" t="s">
        <v>112</v>
      </c>
      <c r="B8" s="21" t="s">
        <v>111</v>
      </c>
      <c r="C8" s="16">
        <v>225</v>
      </c>
      <c r="D8" s="15">
        <v>220.5</v>
      </c>
    </row>
    <row r="9" spans="1:4" x14ac:dyDescent="0.25">
      <c r="A9" s="22" t="s">
        <v>109</v>
      </c>
      <c r="B9" s="21" t="s">
        <v>108</v>
      </c>
      <c r="C9" s="16">
        <v>375</v>
      </c>
      <c r="D9" s="15">
        <v>367.5</v>
      </c>
    </row>
    <row r="10" spans="1:4" x14ac:dyDescent="0.25">
      <c r="A10" s="22" t="s">
        <v>107</v>
      </c>
      <c r="B10" s="21" t="s">
        <v>106</v>
      </c>
      <c r="C10" s="16">
        <v>305</v>
      </c>
      <c r="D10" s="15">
        <v>298.89999999999998</v>
      </c>
    </row>
    <row r="11" spans="1:4" ht="30" x14ac:dyDescent="0.25">
      <c r="A11" s="22" t="s">
        <v>105</v>
      </c>
      <c r="B11" s="21" t="s">
        <v>104</v>
      </c>
      <c r="C11" s="16">
        <v>275</v>
      </c>
      <c r="D11" s="15">
        <v>269.5</v>
      </c>
    </row>
    <row r="12" spans="1:4" x14ac:dyDescent="0.25">
      <c r="A12" s="22" t="s">
        <v>103</v>
      </c>
      <c r="B12" s="21" t="s">
        <v>102</v>
      </c>
      <c r="C12" s="16">
        <v>235</v>
      </c>
      <c r="D12" s="15">
        <v>230.3</v>
      </c>
    </row>
    <row r="13" spans="1:4" x14ac:dyDescent="0.25">
      <c r="A13" s="22" t="s">
        <v>101</v>
      </c>
      <c r="B13" s="21" t="s">
        <v>100</v>
      </c>
      <c r="C13" s="16">
        <v>255</v>
      </c>
      <c r="D13" s="15">
        <v>249.9</v>
      </c>
    </row>
    <row r="14" spans="1:4" x14ac:dyDescent="0.25">
      <c r="A14" s="22" t="s">
        <v>99</v>
      </c>
      <c r="B14" s="21" t="s">
        <v>98</v>
      </c>
      <c r="C14" s="16">
        <v>295</v>
      </c>
      <c r="D14" s="15">
        <v>289.10000000000002</v>
      </c>
    </row>
    <row r="15" spans="1:4" x14ac:dyDescent="0.25">
      <c r="A15" s="22" t="s">
        <v>97</v>
      </c>
      <c r="B15" s="21" t="s">
        <v>96</v>
      </c>
      <c r="C15" s="16">
        <v>250</v>
      </c>
      <c r="D15" s="15">
        <v>245</v>
      </c>
    </row>
    <row r="16" spans="1:4" ht="30" x14ac:dyDescent="0.25">
      <c r="A16" s="22" t="s">
        <v>95</v>
      </c>
      <c r="B16" s="21" t="s">
        <v>94</v>
      </c>
      <c r="C16" s="16">
        <v>375</v>
      </c>
      <c r="D16" s="15">
        <v>367.5</v>
      </c>
    </row>
    <row r="17" spans="1:4" ht="30" x14ac:dyDescent="0.25">
      <c r="A17" s="22" t="s">
        <v>93</v>
      </c>
      <c r="B17" s="21" t="s">
        <v>92</v>
      </c>
      <c r="C17" s="16">
        <v>305</v>
      </c>
      <c r="D17" s="15">
        <v>298.89999999999998</v>
      </c>
    </row>
    <row r="18" spans="1:4" ht="30" x14ac:dyDescent="0.25">
      <c r="A18" s="22" t="s">
        <v>91</v>
      </c>
      <c r="B18" s="21" t="s">
        <v>90</v>
      </c>
      <c r="C18" s="16">
        <v>225</v>
      </c>
      <c r="D18" s="15">
        <v>220.5</v>
      </c>
    </row>
    <row r="19" spans="1:4" ht="30" x14ac:dyDescent="0.25">
      <c r="A19" s="22" t="s">
        <v>89</v>
      </c>
      <c r="B19" s="21" t="s">
        <v>88</v>
      </c>
      <c r="C19" s="16">
        <v>150</v>
      </c>
      <c r="D19" s="15">
        <v>147</v>
      </c>
    </row>
    <row r="20" spans="1:4" x14ac:dyDescent="0.25">
      <c r="A20" s="20" t="s">
        <v>124</v>
      </c>
      <c r="B20" s="19" t="s">
        <v>123</v>
      </c>
      <c r="C20" s="15">
        <v>375</v>
      </c>
      <c r="D20" s="15">
        <v>367.5</v>
      </c>
    </row>
    <row r="21" spans="1:4" ht="30" x14ac:dyDescent="0.25">
      <c r="A21" s="20" t="s">
        <v>122</v>
      </c>
      <c r="B21" s="19" t="s">
        <v>121</v>
      </c>
      <c r="C21" s="15">
        <v>275</v>
      </c>
      <c r="D21" s="15">
        <v>269.5</v>
      </c>
    </row>
    <row r="22" spans="1:4" x14ac:dyDescent="0.25">
      <c r="A22" s="20" t="s">
        <v>120</v>
      </c>
      <c r="B22" s="19" t="s">
        <v>119</v>
      </c>
      <c r="C22" s="15">
        <v>250</v>
      </c>
      <c r="D22" s="15">
        <v>245</v>
      </c>
    </row>
    <row r="23" spans="1:4" ht="30" x14ac:dyDescent="0.25">
      <c r="A23" s="20" t="s">
        <v>118</v>
      </c>
      <c r="B23" s="19" t="s">
        <v>117</v>
      </c>
      <c r="C23" s="15">
        <v>235</v>
      </c>
      <c r="D23" s="15">
        <v>230.3</v>
      </c>
    </row>
    <row r="24" spans="1:4" x14ac:dyDescent="0.25">
      <c r="A24" s="20" t="s">
        <v>116</v>
      </c>
      <c r="B24" s="19" t="s">
        <v>115</v>
      </c>
      <c r="C24" s="15">
        <v>225</v>
      </c>
      <c r="D24" s="15">
        <v>220.5</v>
      </c>
    </row>
    <row r="25" spans="1:4" ht="30" x14ac:dyDescent="0.25">
      <c r="A25" s="20" t="s">
        <v>114</v>
      </c>
      <c r="B25" s="19" t="s">
        <v>113</v>
      </c>
      <c r="C25" s="15">
        <v>275</v>
      </c>
      <c r="D25" s="15">
        <v>269.5</v>
      </c>
    </row>
    <row r="26" spans="1:4" x14ac:dyDescent="0.25">
      <c r="A26" s="20" t="s">
        <v>112</v>
      </c>
      <c r="B26" s="19" t="s">
        <v>111</v>
      </c>
      <c r="C26" s="15">
        <v>225</v>
      </c>
      <c r="D26" s="15">
        <v>220.5</v>
      </c>
    </row>
    <row r="27" spans="1:4" x14ac:dyDescent="0.25">
      <c r="A27" s="20" t="s">
        <v>110</v>
      </c>
      <c r="B27" s="19" t="s">
        <v>86</v>
      </c>
      <c r="C27" s="15">
        <v>12</v>
      </c>
      <c r="D27" s="15">
        <v>11.76</v>
      </c>
    </row>
    <row r="28" spans="1:4" x14ac:dyDescent="0.25">
      <c r="A28" s="20" t="s">
        <v>109</v>
      </c>
      <c r="B28" s="19" t="s">
        <v>108</v>
      </c>
      <c r="C28" s="15">
        <v>375</v>
      </c>
      <c r="D28" s="15">
        <v>367.5</v>
      </c>
    </row>
    <row r="29" spans="1:4" x14ac:dyDescent="0.25">
      <c r="A29" s="20" t="s">
        <v>107</v>
      </c>
      <c r="B29" s="19" t="s">
        <v>106</v>
      </c>
      <c r="C29" s="15">
        <v>305</v>
      </c>
      <c r="D29" s="15">
        <v>298.89999999999998</v>
      </c>
    </row>
    <row r="30" spans="1:4" ht="30" x14ac:dyDescent="0.25">
      <c r="A30" s="20" t="s">
        <v>105</v>
      </c>
      <c r="B30" s="19" t="s">
        <v>104</v>
      </c>
      <c r="C30" s="15">
        <v>275</v>
      </c>
      <c r="D30" s="15">
        <v>269.5</v>
      </c>
    </row>
    <row r="31" spans="1:4" x14ac:dyDescent="0.25">
      <c r="A31" s="20" t="s">
        <v>103</v>
      </c>
      <c r="B31" s="19" t="s">
        <v>102</v>
      </c>
      <c r="C31" s="15">
        <v>235</v>
      </c>
      <c r="D31" s="15">
        <v>230.3</v>
      </c>
    </row>
    <row r="32" spans="1:4" x14ac:dyDescent="0.25">
      <c r="A32" s="20" t="s">
        <v>101</v>
      </c>
      <c r="B32" s="19" t="s">
        <v>100</v>
      </c>
      <c r="C32" s="15">
        <v>255</v>
      </c>
      <c r="D32" s="15">
        <v>249.9</v>
      </c>
    </row>
    <row r="33" spans="1:4" x14ac:dyDescent="0.25">
      <c r="A33" s="20" t="s">
        <v>99</v>
      </c>
      <c r="B33" s="19" t="s">
        <v>98</v>
      </c>
      <c r="C33" s="15">
        <v>295</v>
      </c>
      <c r="D33" s="15">
        <v>289.10000000000002</v>
      </c>
    </row>
    <row r="34" spans="1:4" x14ac:dyDescent="0.25">
      <c r="A34" s="20" t="s">
        <v>97</v>
      </c>
      <c r="B34" s="19" t="s">
        <v>96</v>
      </c>
      <c r="C34" s="15">
        <v>250</v>
      </c>
      <c r="D34" s="15">
        <v>245</v>
      </c>
    </row>
    <row r="35" spans="1:4" ht="30" x14ac:dyDescent="0.25">
      <c r="A35" s="20" t="s">
        <v>95</v>
      </c>
      <c r="B35" s="19" t="s">
        <v>94</v>
      </c>
      <c r="C35" s="15">
        <v>375</v>
      </c>
      <c r="D35" s="15">
        <v>367.5</v>
      </c>
    </row>
    <row r="36" spans="1:4" ht="30" x14ac:dyDescent="0.25">
      <c r="A36" s="20" t="s">
        <v>93</v>
      </c>
      <c r="B36" s="19" t="s">
        <v>92</v>
      </c>
      <c r="C36" s="15">
        <v>305</v>
      </c>
      <c r="D36" s="15">
        <v>298.89999999999998</v>
      </c>
    </row>
    <row r="37" spans="1:4" ht="30" x14ac:dyDescent="0.25">
      <c r="A37" s="20" t="s">
        <v>91</v>
      </c>
      <c r="B37" s="19" t="s">
        <v>90</v>
      </c>
      <c r="C37" s="15">
        <v>225</v>
      </c>
      <c r="D37" s="15">
        <v>220.5</v>
      </c>
    </row>
    <row r="38" spans="1:4" ht="30" x14ac:dyDescent="0.25">
      <c r="A38" s="20" t="s">
        <v>89</v>
      </c>
      <c r="B38" s="19" t="s">
        <v>88</v>
      </c>
      <c r="C38" s="15">
        <v>150</v>
      </c>
      <c r="D38" s="15">
        <v>147</v>
      </c>
    </row>
    <row r="39" spans="1:4" x14ac:dyDescent="0.25">
      <c r="A39" s="18" t="s">
        <v>87</v>
      </c>
      <c r="B39" s="17" t="s">
        <v>86</v>
      </c>
      <c r="C39" s="16">
        <v>12</v>
      </c>
      <c r="D39" s="15">
        <v>11.76</v>
      </c>
    </row>
    <row r="40" spans="1:4" ht="45" x14ac:dyDescent="0.25">
      <c r="A40" s="14" t="s">
        <v>85</v>
      </c>
      <c r="B40" s="13" t="s">
        <v>84</v>
      </c>
      <c r="C40" s="12">
        <v>5.5</v>
      </c>
      <c r="D40" s="12">
        <v>5.39</v>
      </c>
    </row>
    <row r="41" spans="1:4" ht="45" x14ac:dyDescent="0.25">
      <c r="A41" s="14" t="s">
        <v>83</v>
      </c>
      <c r="B41" s="13" t="s">
        <v>82</v>
      </c>
      <c r="C41" s="12">
        <v>4.4000000000000004</v>
      </c>
      <c r="D41" s="12">
        <v>4.3120000000000003</v>
      </c>
    </row>
    <row r="42" spans="1:4" ht="45" x14ac:dyDescent="0.25">
      <c r="A42" s="14" t="s">
        <v>81</v>
      </c>
      <c r="B42" s="13" t="s">
        <v>80</v>
      </c>
      <c r="C42" s="12">
        <v>3.3</v>
      </c>
      <c r="D42" s="12">
        <v>3.234</v>
      </c>
    </row>
    <row r="43" spans="1:4" ht="45" x14ac:dyDescent="0.25">
      <c r="A43" s="14" t="s">
        <v>79</v>
      </c>
      <c r="B43" s="13" t="s">
        <v>78</v>
      </c>
      <c r="C43" s="12">
        <v>2.75</v>
      </c>
      <c r="D43" s="12">
        <v>2.6949999999999998</v>
      </c>
    </row>
    <row r="44" spans="1:4" ht="45" x14ac:dyDescent="0.25">
      <c r="A44" s="14" t="s">
        <v>77</v>
      </c>
      <c r="B44" s="13" t="s">
        <v>76</v>
      </c>
      <c r="C44" s="12">
        <v>2.75</v>
      </c>
      <c r="D44" s="12">
        <v>2.6949999999999998</v>
      </c>
    </row>
  </sheetData>
  <autoFilter ref="A1:D44" xr:uid="{9D9782E7-F28C-4E8D-A68D-950CB017B133}"/>
  <printOptions horizontalCentered="1"/>
  <pageMargins left="0.2" right="0.2" top="0.25" bottom="0.25" header="0.3" footer="0.3"/>
  <pageSetup paperSize="5" scale="53" orientation="landscape" horizontalDpi="300" verticalDpi="300" r:id="rId1"/>
</worksheet>
</file>

<file path=docMetadata/LabelInfo.xml><?xml version="1.0" encoding="utf-8"?>
<clbl:labelList xmlns:clbl="http://schemas.microsoft.com/office/2020/mipLabelMetadata">
  <clbl:label id="{2bdd4540-dfa8-4f47-92e3-d421298f2c89}" enabled="1" method="Privileged" siteId="{2f5e7ebc-22b0-4fbe-934c-aabddb4e29b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Aclarian Standard Pricing</vt:lpstr>
      <vt:lpstr>Category 2 (Services Rate Card)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Laflin</dc:creator>
  <cp:lastModifiedBy>Elisa Littrell</cp:lastModifiedBy>
  <cp:lastPrinted>2026-03-27T00:43:59Z</cp:lastPrinted>
  <dcterms:created xsi:type="dcterms:W3CDTF">2026-03-03T14:37:10Z</dcterms:created>
  <dcterms:modified xsi:type="dcterms:W3CDTF">2026-03-27T00:46:12Z</dcterms:modified>
</cp:coreProperties>
</file>